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913"/>
  <workbookPr showInkAnnotation="0" autoCompressPictures="0"/>
  <bookViews>
    <workbookView xWindow="-19200" yWindow="-440" windowWidth="19200" windowHeight="2160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4" i="1" l="1"/>
  <c r="D4" i="1"/>
  <c r="D5" i="1"/>
  <c r="E5" i="1"/>
</calcChain>
</file>

<file path=xl/sharedStrings.xml><?xml version="1.0" encoding="utf-8"?>
<sst xmlns="http://schemas.openxmlformats.org/spreadsheetml/2006/main" count="25" uniqueCount="23">
  <si>
    <t>kg</t>
    <phoneticPr fontId="2"/>
  </si>
  <si>
    <t>input</t>
    <phoneticPr fontId="2"/>
  </si>
  <si>
    <t>parameter</t>
    <phoneticPr fontId="2"/>
  </si>
  <si>
    <t>unit</t>
    <phoneticPr fontId="2"/>
  </si>
  <si>
    <t>min value</t>
    <phoneticPr fontId="2"/>
  </si>
  <si>
    <t>max value</t>
    <phoneticPr fontId="2"/>
  </si>
  <si>
    <t>0:fix,1:free,2:min,3:max,4both</t>
    <phoneticPr fontId="2"/>
  </si>
  <si>
    <t>min</t>
    <phoneticPr fontId="2"/>
  </si>
  <si>
    <t>max</t>
    <phoneticPr fontId="2"/>
  </si>
  <si>
    <t>isLog</t>
    <phoneticPr fontId="2"/>
  </si>
  <si>
    <t>sep</t>
    <phoneticPr fontId="2"/>
  </si>
  <si>
    <t>D</t>
    <phoneticPr fontId="2"/>
  </si>
  <si>
    <t>mean (mg)</t>
    <phoneticPr fontId="2"/>
  </si>
  <si>
    <t>ug/kg</t>
    <phoneticPr fontId="2"/>
  </si>
  <si>
    <t>fBCLint</t>
    <phoneticPr fontId="2"/>
  </si>
  <si>
    <t>L/hr/kg</t>
    <phoneticPr fontId="2"/>
  </si>
  <si>
    <t>9,10</t>
    <phoneticPr fontId="2"/>
  </si>
  <si>
    <t>CL12,k21</t>
    <phoneticPr fontId="2"/>
  </si>
  <si>
    <t>44,45</t>
    <phoneticPr fontId="2"/>
  </si>
  <si>
    <t>CLr</t>
    <phoneticPr fontId="2"/>
  </si>
  <si>
    <t>HCl</t>
    <phoneticPr fontId="2"/>
  </si>
  <si>
    <t>AUC</t>
    <phoneticPr fontId="2"/>
  </si>
  <si>
    <t>ng hr / ml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</si>
</sst>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ＭＳ Ｐゴシック"/>
      <family val="2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201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1">
    <xf numFmtId="0" fontId="0" fillId="0" borderId="0" xfId="0"/>
    <xf numFmtId="0" fontId="0" fillId="2" borderId="0" xfId="0" applyFill="1" applyBorder="1" applyAlignment="1">
      <alignment horizontal="center"/>
    </xf>
    <xf numFmtId="0" fontId="0" fillId="2" borderId="0" xfId="0" applyFill="1" applyBorder="1" applyAlignment="1"/>
    <xf numFmtId="0" fontId="0" fillId="2" borderId="0" xfId="0" applyFill="1" applyBorder="1"/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left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</cellXfs>
  <cellStyles count="201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ハイパーリンク" xfId="39" builtinId="8" hidden="1"/>
    <cellStyle name="ハイパーリンク" xfId="41" builtinId="8" hidden="1"/>
    <cellStyle name="ハイパーリンク" xfId="43" builtinId="8" hidden="1"/>
    <cellStyle name="ハイパーリンク" xfId="45" builtinId="8" hidden="1"/>
    <cellStyle name="ハイパーリンク" xfId="47" builtinId="8" hidden="1"/>
    <cellStyle name="ハイパーリンク" xfId="49" builtinId="8" hidden="1"/>
    <cellStyle name="ハイパーリンク" xfId="51" builtinId="8" hidden="1"/>
    <cellStyle name="ハイパーリンク" xfId="53" builtinId="8" hidden="1"/>
    <cellStyle name="ハイパーリンク" xfId="55" builtinId="8" hidden="1"/>
    <cellStyle name="ハイパーリンク" xfId="57" builtinId="8" hidden="1"/>
    <cellStyle name="ハイパーリンク" xfId="59" builtinId="8" hidden="1"/>
    <cellStyle name="ハイパーリンク" xfId="61" builtinId="8" hidden="1"/>
    <cellStyle name="ハイパーリンク" xfId="63" builtinId="8" hidden="1"/>
    <cellStyle name="ハイパーリンク" xfId="65" builtinId="8" hidden="1"/>
    <cellStyle name="ハイパーリンク" xfId="67" builtinId="8" hidden="1"/>
    <cellStyle name="ハイパーリンク" xfId="69" builtinId="8" hidden="1"/>
    <cellStyle name="ハイパーリンク" xfId="71" builtinId="8" hidden="1"/>
    <cellStyle name="ハイパーリンク" xfId="73" builtinId="8" hidden="1"/>
    <cellStyle name="ハイパーリンク" xfId="75" builtinId="8" hidden="1"/>
    <cellStyle name="ハイパーリンク" xfId="77" builtinId="8" hidden="1"/>
    <cellStyle name="ハイパーリンク" xfId="79" builtinId="8" hidden="1"/>
    <cellStyle name="ハイパーリンク" xfId="81" builtinId="8" hidden="1"/>
    <cellStyle name="ハイパーリンク" xfId="83" builtinId="8" hidden="1"/>
    <cellStyle name="ハイパーリンク" xfId="85" builtinId="8" hidden="1"/>
    <cellStyle name="ハイパーリンク" xfId="87" builtinId="8" hidden="1"/>
    <cellStyle name="ハイパーリンク" xfId="89" builtinId="8" hidden="1"/>
    <cellStyle name="ハイパーリンク" xfId="91" builtinId="8" hidden="1"/>
    <cellStyle name="ハイパーリンク" xfId="93" builtinId="8" hidden="1"/>
    <cellStyle name="ハイパーリンク" xfId="95" builtinId="8" hidden="1"/>
    <cellStyle name="ハイパーリンク" xfId="97" builtinId="8" hidden="1"/>
    <cellStyle name="ハイパーリンク" xfId="99" builtinId="8" hidden="1"/>
    <cellStyle name="ハイパーリンク" xfId="101" builtinId="8" hidden="1"/>
    <cellStyle name="ハイパーリンク" xfId="103" builtinId="8" hidden="1"/>
    <cellStyle name="ハイパーリンク" xfId="105" builtinId="8" hidden="1"/>
    <cellStyle name="ハイパーリンク" xfId="107" builtinId="8" hidden="1"/>
    <cellStyle name="ハイパーリンク" xfId="109" builtinId="8" hidden="1"/>
    <cellStyle name="ハイパーリンク" xfId="111" builtinId="8" hidden="1"/>
    <cellStyle name="ハイパーリンク" xfId="113" builtinId="8" hidden="1"/>
    <cellStyle name="ハイパーリンク" xfId="115" builtinId="8" hidden="1"/>
    <cellStyle name="ハイパーリンク" xfId="117" builtinId="8" hidden="1"/>
    <cellStyle name="ハイパーリンク" xfId="119" builtinId="8" hidden="1"/>
    <cellStyle name="ハイパーリンク" xfId="121" builtinId="8" hidden="1"/>
    <cellStyle name="ハイパーリンク" xfId="123" builtinId="8" hidden="1"/>
    <cellStyle name="ハイパーリンク" xfId="125" builtinId="8" hidden="1"/>
    <cellStyle name="ハイパーリンク" xfId="127" builtinId="8" hidden="1"/>
    <cellStyle name="ハイパーリンク" xfId="129" builtinId="8" hidden="1"/>
    <cellStyle name="ハイパーリンク" xfId="131" builtinId="8" hidden="1"/>
    <cellStyle name="ハイパーリンク" xfId="133" builtinId="8" hidden="1"/>
    <cellStyle name="ハイパーリンク" xfId="135" builtinId="8" hidden="1"/>
    <cellStyle name="ハイパーリンク" xfId="137" builtinId="8" hidden="1"/>
    <cellStyle name="ハイパーリンク" xfId="139" builtinId="8" hidden="1"/>
    <cellStyle name="ハイパーリンク" xfId="141" builtinId="8" hidden="1"/>
    <cellStyle name="ハイパーリンク" xfId="143" builtinId="8" hidden="1"/>
    <cellStyle name="ハイパーリンク" xfId="145" builtinId="8" hidden="1"/>
    <cellStyle name="ハイパーリンク" xfId="147" builtinId="8" hidden="1"/>
    <cellStyle name="ハイパーリンク" xfId="149" builtinId="8" hidden="1"/>
    <cellStyle name="ハイパーリンク" xfId="151" builtinId="8" hidden="1"/>
    <cellStyle name="ハイパーリンク" xfId="153" builtinId="8" hidden="1"/>
    <cellStyle name="ハイパーリンク" xfId="155" builtinId="8" hidden="1"/>
    <cellStyle name="ハイパーリンク" xfId="157" builtinId="8" hidden="1"/>
    <cellStyle name="ハイパーリンク" xfId="159" builtinId="8" hidden="1"/>
    <cellStyle name="ハイパーリンク" xfId="161" builtinId="8" hidden="1"/>
    <cellStyle name="ハイパーリンク" xfId="163" builtinId="8" hidden="1"/>
    <cellStyle name="ハイパーリンク" xfId="165" builtinId="8" hidden="1"/>
    <cellStyle name="ハイパーリンク" xfId="167" builtinId="8" hidden="1"/>
    <cellStyle name="ハイパーリンク" xfId="169" builtinId="8" hidden="1"/>
    <cellStyle name="ハイパーリンク" xfId="171" builtinId="8" hidden="1"/>
    <cellStyle name="ハイパーリンク" xfId="173" builtinId="8" hidden="1"/>
    <cellStyle name="ハイパーリンク" xfId="175" builtinId="8" hidden="1"/>
    <cellStyle name="ハイパーリンク" xfId="177" builtinId="8" hidden="1"/>
    <cellStyle name="ハイパーリンク" xfId="179" builtinId="8" hidden="1"/>
    <cellStyle name="ハイパーリンク" xfId="181" builtinId="8" hidden="1"/>
    <cellStyle name="ハイパーリンク" xfId="183" builtinId="8" hidden="1"/>
    <cellStyle name="ハイパーリンク" xfId="185" builtinId="8" hidden="1"/>
    <cellStyle name="ハイパーリンク" xfId="187" builtinId="8" hidden="1"/>
    <cellStyle name="ハイパーリンク" xfId="189" builtinId="8" hidden="1"/>
    <cellStyle name="ハイパーリンク" xfId="191" builtinId="8" hidden="1"/>
    <cellStyle name="ハイパーリンク" xfId="193" builtinId="8" hidden="1"/>
    <cellStyle name="ハイパーリンク" xfId="195" builtinId="8" hidden="1"/>
    <cellStyle name="ハイパーリンク" xfId="197" builtinId="8" hidden="1"/>
    <cellStyle name="ハイパーリンク" xfId="199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40" builtinId="9" hidden="1"/>
    <cellStyle name="表示済みのハイパーリンク" xfId="42" builtinId="9" hidden="1"/>
    <cellStyle name="表示済みのハイパーリンク" xfId="44" builtinId="9" hidden="1"/>
    <cellStyle name="表示済みのハイパーリンク" xfId="46" builtinId="9" hidden="1"/>
    <cellStyle name="表示済みのハイパーリンク" xfId="48" builtinId="9" hidden="1"/>
    <cellStyle name="表示済みのハイパーリンク" xfId="50" builtinId="9" hidden="1"/>
    <cellStyle name="表示済みのハイパーリンク" xfId="52" builtinId="9" hidden="1"/>
    <cellStyle name="表示済みのハイパーリンク" xfId="54" builtinId="9" hidden="1"/>
    <cellStyle name="表示済みのハイパーリンク" xfId="56" builtinId="9" hidden="1"/>
    <cellStyle name="表示済みのハイパーリンク" xfId="58" builtinId="9" hidden="1"/>
    <cellStyle name="表示済みのハイパーリンク" xfId="60" builtinId="9" hidden="1"/>
    <cellStyle name="表示済みのハイパーリンク" xfId="62" builtinId="9" hidden="1"/>
    <cellStyle name="表示済みのハイパーリンク" xfId="64" builtinId="9" hidden="1"/>
    <cellStyle name="表示済みのハイパーリンク" xfId="66" builtinId="9" hidden="1"/>
    <cellStyle name="表示済みのハイパーリンク" xfId="68" builtinId="9" hidden="1"/>
    <cellStyle name="表示済みのハイパーリンク" xfId="70" builtinId="9" hidden="1"/>
    <cellStyle name="表示済みのハイパーリンク" xfId="72" builtinId="9" hidden="1"/>
    <cellStyle name="表示済みのハイパーリンク" xfId="74" builtinId="9" hidden="1"/>
    <cellStyle name="表示済みのハイパーリンク" xfId="76" builtinId="9" hidden="1"/>
    <cellStyle name="表示済みのハイパーリンク" xfId="78" builtinId="9" hidden="1"/>
    <cellStyle name="表示済みのハイパーリンク" xfId="80" builtinId="9" hidden="1"/>
    <cellStyle name="表示済みのハイパーリンク" xfId="82" builtinId="9" hidden="1"/>
    <cellStyle name="表示済みのハイパーリンク" xfId="84" builtinId="9" hidden="1"/>
    <cellStyle name="表示済みのハイパーリンク" xfId="86" builtinId="9" hidden="1"/>
    <cellStyle name="表示済みのハイパーリンク" xfId="88" builtinId="9" hidden="1"/>
    <cellStyle name="表示済みのハイパーリンク" xfId="90" builtinId="9" hidden="1"/>
    <cellStyle name="表示済みのハイパーリンク" xfId="92" builtinId="9" hidden="1"/>
    <cellStyle name="表示済みのハイパーリンク" xfId="94" builtinId="9" hidden="1"/>
    <cellStyle name="表示済みのハイパーリンク" xfId="96" builtinId="9" hidden="1"/>
    <cellStyle name="表示済みのハイパーリンク" xfId="98" builtinId="9" hidden="1"/>
    <cellStyle name="表示済みのハイパーリンク" xfId="100" builtinId="9" hidden="1"/>
    <cellStyle name="表示済みのハイパーリンク" xfId="102" builtinId="9" hidden="1"/>
    <cellStyle name="表示済みのハイパーリンク" xfId="104" builtinId="9" hidden="1"/>
    <cellStyle name="表示済みのハイパーリンク" xfId="106" builtinId="9" hidden="1"/>
    <cellStyle name="表示済みのハイパーリンク" xfId="108" builtinId="9" hidden="1"/>
    <cellStyle name="表示済みのハイパーリンク" xfId="110" builtinId="9" hidden="1"/>
    <cellStyle name="表示済みのハイパーリンク" xfId="112" builtinId="9" hidden="1"/>
    <cellStyle name="表示済みのハイパーリンク" xfId="114" builtinId="9" hidden="1"/>
    <cellStyle name="表示済みのハイパーリンク" xfId="116" builtinId="9" hidden="1"/>
    <cellStyle name="表示済みのハイパーリンク" xfId="118" builtinId="9" hidden="1"/>
    <cellStyle name="表示済みのハイパーリンク" xfId="120" builtinId="9" hidden="1"/>
    <cellStyle name="表示済みのハイパーリンク" xfId="122" builtinId="9" hidden="1"/>
    <cellStyle name="表示済みのハイパーリンク" xfId="124" builtinId="9" hidden="1"/>
    <cellStyle name="表示済みのハイパーリンク" xfId="126" builtinId="9" hidden="1"/>
    <cellStyle name="表示済みのハイパーリンク" xfId="128" builtinId="9" hidden="1"/>
    <cellStyle name="表示済みのハイパーリンク" xfId="130" builtinId="9" hidden="1"/>
    <cellStyle name="表示済みのハイパーリンク" xfId="132" builtinId="9" hidden="1"/>
    <cellStyle name="表示済みのハイパーリンク" xfId="134" builtinId="9" hidden="1"/>
    <cellStyle name="表示済みのハイパーリンク" xfId="136" builtinId="9" hidden="1"/>
    <cellStyle name="表示済みのハイパーリンク" xfId="138" builtinId="9" hidden="1"/>
    <cellStyle name="表示済みのハイパーリンク" xfId="140" builtinId="9" hidden="1"/>
    <cellStyle name="表示済みのハイパーリンク" xfId="142" builtinId="9" hidden="1"/>
    <cellStyle name="表示済みのハイパーリンク" xfId="144" builtinId="9" hidden="1"/>
    <cellStyle name="表示済みのハイパーリンク" xfId="146" builtinId="9" hidden="1"/>
    <cellStyle name="表示済みのハイパーリンク" xfId="148" builtinId="9" hidden="1"/>
    <cellStyle name="表示済みのハイパーリンク" xfId="150" builtinId="9" hidden="1"/>
    <cellStyle name="表示済みのハイパーリンク" xfId="152" builtinId="9" hidden="1"/>
    <cellStyle name="表示済みのハイパーリンク" xfId="154" builtinId="9" hidden="1"/>
    <cellStyle name="表示済みのハイパーリンク" xfId="156" builtinId="9" hidden="1"/>
    <cellStyle name="表示済みのハイパーリンク" xfId="158" builtinId="9" hidden="1"/>
    <cellStyle name="表示済みのハイパーリンク" xfId="160" builtinId="9" hidden="1"/>
    <cellStyle name="表示済みのハイパーリンク" xfId="162" builtinId="9" hidden="1"/>
    <cellStyle name="表示済みのハイパーリンク" xfId="164" builtinId="9" hidden="1"/>
    <cellStyle name="表示済みのハイパーリンク" xfId="166" builtinId="9" hidden="1"/>
    <cellStyle name="表示済みのハイパーリンク" xfId="168" builtinId="9" hidden="1"/>
    <cellStyle name="表示済みのハイパーリンク" xfId="170" builtinId="9" hidden="1"/>
    <cellStyle name="表示済みのハイパーリンク" xfId="172" builtinId="9" hidden="1"/>
    <cellStyle name="表示済みのハイパーリンク" xfId="174" builtinId="9" hidden="1"/>
    <cellStyle name="表示済みのハイパーリンク" xfId="176" builtinId="9" hidden="1"/>
    <cellStyle name="表示済みのハイパーリンク" xfId="178" builtinId="9" hidden="1"/>
    <cellStyle name="表示済みのハイパーリンク" xfId="180" builtinId="9" hidden="1"/>
    <cellStyle name="表示済みのハイパーリンク" xfId="182" builtinId="9" hidden="1"/>
    <cellStyle name="表示済みのハイパーリンク" xfId="184" builtinId="9" hidden="1"/>
    <cellStyle name="表示済みのハイパーリンク" xfId="186" builtinId="9" hidden="1"/>
    <cellStyle name="表示済みのハイパーリンク" xfId="188" builtinId="9" hidden="1"/>
    <cellStyle name="表示済みのハイパーリンク" xfId="190" builtinId="9" hidden="1"/>
    <cellStyle name="表示済みのハイパーリンク" xfId="192" builtinId="9" hidden="1"/>
    <cellStyle name="表示済みのハイパーリンク" xfId="194" builtinId="9" hidden="1"/>
    <cellStyle name="表示済みのハイパーリンク" xfId="196" builtinId="9" hidden="1"/>
    <cellStyle name="表示済みのハイパーリンク" xfId="198" builtinId="9" hidden="1"/>
    <cellStyle name="表示済みのハイパーリンク" xfId="200" builtinId="9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tabSelected="1" zoomScale="70" zoomScaleNormal="70" zoomScalePageLayoutView="70" workbookViewId="0">
      <selection activeCell="J20" sqref="J20"/>
    </sheetView>
  </sheetViews>
  <sheetFormatPr baseColWidth="12" defaultColWidth="13" defaultRowHeight="18" x14ac:dyDescent="0"/>
  <cols>
    <col min="1" max="16384" width="13" style="6"/>
  </cols>
  <sheetData>
    <row r="1" spans="1:13">
      <c r="K1" s="6" t="s">
        <v>20</v>
      </c>
      <c r="L1" s="6">
        <v>355.33</v>
      </c>
    </row>
    <row r="2" spans="1:13">
      <c r="A2" s="7"/>
      <c r="B2" s="8"/>
      <c r="C2" s="9">
        <v>81.2</v>
      </c>
      <c r="D2" s="7" t="s">
        <v>0</v>
      </c>
      <c r="E2" s="7"/>
      <c r="F2" s="7"/>
      <c r="G2" s="7"/>
      <c r="H2" s="7"/>
      <c r="I2" s="7"/>
      <c r="J2" s="7"/>
      <c r="K2" s="5"/>
      <c r="L2" s="10">
        <v>318.87</v>
      </c>
    </row>
    <row r="3" spans="1:13">
      <c r="A3" s="7" t="s">
        <v>1</v>
      </c>
      <c r="B3" s="7" t="s">
        <v>2</v>
      </c>
      <c r="C3" s="7" t="s">
        <v>3</v>
      </c>
      <c r="D3" s="7" t="s">
        <v>4</v>
      </c>
      <c r="E3" s="7" t="s">
        <v>5</v>
      </c>
      <c r="F3" s="7" t="s">
        <v>6</v>
      </c>
      <c r="G3" s="7" t="s">
        <v>7</v>
      </c>
      <c r="H3" s="7" t="s">
        <v>8</v>
      </c>
      <c r="I3" s="7" t="s">
        <v>9</v>
      </c>
      <c r="J3" s="7" t="s">
        <v>10</v>
      </c>
      <c r="K3" s="5"/>
    </row>
    <row r="4" spans="1:13">
      <c r="A4" s="1">
        <v>3</v>
      </c>
      <c r="B4" s="2" t="s">
        <v>11</v>
      </c>
      <c r="C4" s="1" t="s">
        <v>13</v>
      </c>
      <c r="D4" s="3">
        <f>L4/C$2*1000</f>
        <v>1105.1615240339274</v>
      </c>
      <c r="E4" s="3">
        <v>0</v>
      </c>
      <c r="F4" s="3">
        <v>0</v>
      </c>
      <c r="G4" s="3"/>
      <c r="H4" s="3"/>
      <c r="I4" s="3"/>
      <c r="J4" s="3"/>
      <c r="K4" s="5" t="s">
        <v>12</v>
      </c>
      <c r="L4" s="5">
        <f>100/L1*L2</f>
        <v>89.739115751554905</v>
      </c>
    </row>
    <row r="5" spans="1:13">
      <c r="A5" s="1">
        <v>31</v>
      </c>
      <c r="B5" s="2" t="s">
        <v>14</v>
      </c>
      <c r="C5" s="1" t="s">
        <v>15</v>
      </c>
      <c r="D5" s="3">
        <f>D4/L5/10</f>
        <v>0.67309916805769388</v>
      </c>
      <c r="E5" s="3">
        <f>D5*100</f>
        <v>67.30991680576939</v>
      </c>
      <c r="F5" s="3">
        <v>1</v>
      </c>
      <c r="G5" s="3">
        <v>0</v>
      </c>
      <c r="H5" s="3">
        <v>0</v>
      </c>
      <c r="I5" s="3">
        <v>1</v>
      </c>
      <c r="J5" s="3">
        <v>1</v>
      </c>
      <c r="K5" s="4" t="s">
        <v>21</v>
      </c>
      <c r="L5" s="5">
        <v>164.19</v>
      </c>
      <c r="M5" s="6" t="s">
        <v>22</v>
      </c>
    </row>
    <row r="6" spans="1:13">
      <c r="A6" s="1" t="s">
        <v>16</v>
      </c>
      <c r="B6" s="2" t="s">
        <v>17</v>
      </c>
      <c r="C6" s="1"/>
      <c r="D6" s="3"/>
      <c r="E6" s="3"/>
      <c r="F6" s="3"/>
      <c r="G6" s="3"/>
      <c r="H6" s="3"/>
      <c r="I6" s="3"/>
      <c r="J6" s="3"/>
      <c r="K6" s="4"/>
      <c r="L6" s="5"/>
    </row>
    <row r="7" spans="1:13">
      <c r="A7" s="1" t="s">
        <v>18</v>
      </c>
      <c r="B7" s="2" t="s">
        <v>17</v>
      </c>
      <c r="C7" s="1"/>
      <c r="D7" s="3"/>
      <c r="E7" s="3"/>
      <c r="F7" s="3"/>
      <c r="G7" s="3"/>
      <c r="H7" s="3"/>
      <c r="I7" s="3"/>
      <c r="J7" s="3"/>
      <c r="K7" s="4"/>
      <c r="L7" s="5"/>
    </row>
    <row r="8" spans="1:13">
      <c r="A8" s="1">
        <v>46</v>
      </c>
      <c r="B8" s="2" t="s">
        <v>19</v>
      </c>
      <c r="C8" s="1"/>
      <c r="D8" s="3"/>
      <c r="E8" s="3"/>
      <c r="F8" s="3"/>
      <c r="G8" s="3"/>
      <c r="H8" s="3"/>
      <c r="I8" s="3"/>
      <c r="J8" s="3"/>
      <c r="K8" s="4"/>
      <c r="L8" s="5"/>
    </row>
    <row r="9" spans="1:13">
      <c r="A9" s="1">
        <v>50</v>
      </c>
      <c r="B9" s="2" t="s">
        <v>14</v>
      </c>
    </row>
  </sheetData>
  <phoneticPr fontId="2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Yoshida Kenta</dc:creator>
  <cp:lastModifiedBy>Yoshida Kenta</cp:lastModifiedBy>
  <dcterms:created xsi:type="dcterms:W3CDTF">2013-08-01T07:57:37Z</dcterms:created>
  <dcterms:modified xsi:type="dcterms:W3CDTF">2013-11-13T10:09:55Z</dcterms:modified>
</cp:coreProperties>
</file>