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-19200" yWindow="-440" windowWidth="19200" windowHeight="216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E5" i="1"/>
  <c r="D4" i="1"/>
  <c r="L4" i="1"/>
</calcChain>
</file>

<file path=xl/sharedStrings.xml><?xml version="1.0" encoding="utf-8"?>
<sst xmlns="http://schemas.openxmlformats.org/spreadsheetml/2006/main" count="26" uniqueCount="24">
  <si>
    <t>kg</t>
    <phoneticPr fontId="2"/>
  </si>
  <si>
    <t>input</t>
    <phoneticPr fontId="2"/>
  </si>
  <si>
    <t>parameter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</si>
  <si>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</si>
  <si>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</si>
  <si>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</si>
  <si>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</si>
  <si>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</si>
  <si>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</si>
  <si>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</si>
  <si>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</si>
  <si>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</si>
  <si>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mean (mg)</t>
    <phoneticPr fontId="2"/>
  </si>
  <si>
    <t>ug/kg</t>
    <phoneticPr fontId="2"/>
  </si>
  <si>
    <t>fBCLint</t>
    <phoneticPr fontId="2"/>
  </si>
  <si>
    <t>L/hr/kg</t>
    <phoneticPr fontId="2"/>
  </si>
  <si>
    <t>9,10</t>
    <phoneticPr fontId="2"/>
  </si>
  <si>
    <t>CL12,k21</t>
    <phoneticPr fontId="2"/>
  </si>
  <si>
    <t>44,45</t>
    <phoneticPr fontId="2"/>
  </si>
  <si>
    <t>CLr</t>
    <phoneticPr fontId="2"/>
  </si>
  <si>
    <t>Bitartrate</t>
    <phoneticPr fontId="2"/>
  </si>
  <si>
    <t>HC</t>
    <phoneticPr fontId="2"/>
  </si>
  <si>
    <t>CL</t>
    <phoneticPr fontId="2"/>
  </si>
  <si>
    <t>L/hr/kg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</si>
</sst>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9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/>
    </xf>
  </cellXfs>
  <cellStyles count="19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="70" zoomScaleNormal="70" zoomScalePageLayoutView="70" workbookViewId="0">
      <selection activeCell="K5" sqref="K5"/>
    </sheetView>
  </sheetViews>
  <sheetFormatPr baseColWidth="12" defaultColWidth="13" defaultRowHeight="18" x14ac:dyDescent="0"/>
  <cols>
    <col min="1" max="16384" width="13" style="6"/>
  </cols>
  <sheetData>
    <row r="1" spans="1:13">
      <c r="K1" s="6" t="s">
        <v>20</v>
      </c>
      <c r="L1" s="6">
        <v>494.49</v>
      </c>
    </row>
    <row r="2" spans="1:13">
      <c r="A2" s="7"/>
      <c r="B2" s="8"/>
      <c r="C2" s="9">
        <v>71.900000000000006</v>
      </c>
      <c r="D2" s="7" t="s">
        <v>0</v>
      </c>
      <c r="E2" s="7"/>
      <c r="F2" s="7"/>
      <c r="G2" s="7"/>
      <c r="H2" s="7"/>
      <c r="I2" s="7"/>
      <c r="J2" s="7"/>
      <c r="K2" s="5" t="s">
        <v>21</v>
      </c>
      <c r="L2" s="5">
        <v>299.36424</v>
      </c>
    </row>
    <row r="3" spans="1:13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5"/>
    </row>
    <row r="4" spans="1:13">
      <c r="A4" s="1">
        <v>3</v>
      </c>
      <c r="B4" s="2" t="s">
        <v>11</v>
      </c>
      <c r="C4" s="1" t="s">
        <v>13</v>
      </c>
      <c r="D4" s="3">
        <f>L4/C$2*1000</f>
        <v>84.200276476534967</v>
      </c>
      <c r="E4" s="3">
        <v>0</v>
      </c>
      <c r="F4" s="3">
        <v>0</v>
      </c>
      <c r="G4" s="3"/>
      <c r="H4" s="3"/>
      <c r="I4" s="3"/>
      <c r="J4" s="3"/>
      <c r="K4" s="5" t="s">
        <v>12</v>
      </c>
      <c r="L4" s="5">
        <f>10/L1*L2</f>
        <v>6.0539998786628644</v>
      </c>
    </row>
    <row r="5" spans="1:13">
      <c r="A5" s="1">
        <v>31</v>
      </c>
      <c r="B5" s="2" t="s">
        <v>14</v>
      </c>
      <c r="C5" s="1" t="s">
        <v>15</v>
      </c>
      <c r="D5" s="3">
        <f>L5/10</f>
        <v>6.6400000000000001E-2</v>
      </c>
      <c r="E5" s="3">
        <f>L5*10</f>
        <v>6.6400000000000006</v>
      </c>
      <c r="F5" s="3">
        <v>1</v>
      </c>
      <c r="G5" s="3">
        <v>0</v>
      </c>
      <c r="H5" s="3">
        <v>0</v>
      </c>
      <c r="I5" s="3">
        <v>1</v>
      </c>
      <c r="J5" s="3">
        <v>1</v>
      </c>
      <c r="K5" s="4" t="s">
        <v>22</v>
      </c>
      <c r="L5" s="5">
        <v>0.66400000000000003</v>
      </c>
      <c r="M5" s="6" t="s">
        <v>23</v>
      </c>
    </row>
    <row r="6" spans="1:13">
      <c r="A6" s="1" t="s">
        <v>16</v>
      </c>
      <c r="B6" s="2" t="s">
        <v>17</v>
      </c>
      <c r="C6" s="1"/>
      <c r="D6" s="3"/>
      <c r="E6" s="3"/>
      <c r="F6" s="3"/>
      <c r="G6" s="3"/>
      <c r="H6" s="3"/>
      <c r="I6" s="3"/>
      <c r="J6" s="3"/>
      <c r="K6" s="4"/>
      <c r="L6" s="5"/>
    </row>
    <row r="7" spans="1:13">
      <c r="A7" s="1" t="s">
        <v>18</v>
      </c>
      <c r="B7" s="2" t="s">
        <v>17</v>
      </c>
      <c r="C7" s="1"/>
      <c r="D7" s="3"/>
      <c r="E7" s="3"/>
      <c r="F7" s="3"/>
      <c r="G7" s="3"/>
      <c r="H7" s="3"/>
      <c r="I7" s="3"/>
      <c r="J7" s="3"/>
      <c r="K7" s="4"/>
      <c r="L7" s="5"/>
    </row>
    <row r="8" spans="1:13">
      <c r="A8" s="1">
        <v>46</v>
      </c>
      <c r="B8" s="2" t="s">
        <v>19</v>
      </c>
      <c r="C8" s="1"/>
      <c r="D8" s="3"/>
      <c r="E8" s="3"/>
      <c r="F8" s="3"/>
      <c r="G8" s="3"/>
      <c r="H8" s="3"/>
      <c r="I8" s="3"/>
      <c r="J8" s="3"/>
      <c r="K8" s="4"/>
      <c r="L8" s="5"/>
    </row>
    <row r="9" spans="1:13">
      <c r="A9" s="1">
        <v>50</v>
      </c>
      <c r="B9" s="2" t="s">
        <v>14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2013-11-13T07:24:29Z</dcterms:modified>
</cp:coreProperties>
</file>